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>'A'!$B$1:$H$50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<sst xmlns="http://schemas.openxmlformats.org/spreadsheetml/2006/main" count="34" uniqueCount="29">
  <si>
    <t>MPS System Losses</t>
  </si>
  <si>
    <t>Weighted Average Loss Factors by Class</t>
  </si>
  <si>
    <t>Small Class</t>
  </si>
  <si>
    <t xml:space="preserve">             Small Class Weighted Average Loss Factor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</si>
  <si>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</si>
  <si>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</si>
  <si>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</si>
  <si>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</si>
  <si>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 xml:space="preserve">  (The weighted averages shown above for the medium and large classes reflect</t>
  </si>
  <si>
    <t xml:space="preserve">    relative loads during a recent historic period.  Actual relative loads and, thus, class</t>
  </si>
  <si>
    <t xml:space="preserve">   loss factors during the term of SO service can vary.)</t>
  </si>
  <si>
    <t>Secondary</t>
  </si>
  <si>
    <t>Primary</t>
  </si>
  <si>
    <t>Sub-Transmission</t>
  </si>
  <si>
    <t>Transmission</t>
  </si>
  <si>
    <t>Application of Loss Factors</t>
  </si>
  <si>
    <t>MWh to be provided = (MWh at meter) / (applicable loss factor)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</si>
  <si>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</si>
  <si>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</si>
  <si>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</si>
  <si>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</si>
  <si>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</si>
  <si>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</si>
  <si>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</si>
  <si>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</si>
  <si>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</si>
  <si>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</si>
  <si>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>Annual</t>
  </si>
  <si>
    <t xml:space="preserve">SO @ Aug '03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</si>
</sst>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%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4"/>
      <color indexed="8"/>
      <name val="Arial"/>
      <family val="0"/>
    </font>
    <font>
      <sz val="14"/>
      <name val="Arial"/>
      <family val="0"/>
    </font>
    <font>
      <b/>
      <u val="single"/>
      <sz val="14"/>
      <color indexed="8"/>
      <name val="Arial"/>
      <family val="0"/>
    </font>
    <font>
      <b/>
      <u val="single"/>
      <sz val="12"/>
      <color indexed="8"/>
      <name val="Arial"/>
      <family val="0"/>
    </font>
    <font>
      <b/>
      <i/>
      <u val="single"/>
      <sz val="12"/>
      <color indexed="12"/>
      <name val="Arial"/>
      <family val="0"/>
    </font>
    <font>
      <sz val="12"/>
      <color indexed="12"/>
      <name val="Arial"/>
      <family val="0"/>
    </font>
    <font>
      <b/>
      <i/>
      <u val="single"/>
      <sz val="10"/>
      <color indexed="12"/>
      <name val="Arial"/>
      <family val="0"/>
    </font>
    <font>
      <b/>
      <i/>
      <sz val="12"/>
      <color indexed="12"/>
      <name val="Arial"/>
      <family val="0"/>
    </font>
    <font>
      <i/>
      <sz val="12"/>
      <name val="Arial"/>
      <family val="0"/>
    </font>
    <font>
      <b/>
      <u val="single"/>
      <sz val="18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9" fontId="7" fillId="0" borderId="2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8" fillId="0" borderId="3" xfId="0" applyNumberFormat="1" applyFont="1" applyAlignment="1">
      <alignment/>
    </xf>
    <xf numFmtId="0" fontId="6" fillId="0" borderId="3" xfId="0" applyNumberFormat="1" applyFont="1" applyAlignment="1">
      <alignment/>
    </xf>
    <xf numFmtId="9" fontId="9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0" fontId="9" fillId="0" borderId="3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0" fontId="8" fillId="0" borderId="3" xfId="0" applyNumberFormat="1" applyFont="1" applyAlignment="1">
      <alignment/>
    </xf>
    <xf numFmtId="10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8" fillId="0" borderId="2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6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showOutlineSymbols="0" zoomScale="87" zoomScaleNormal="87" workbookViewId="0" topLeftCell="A15">
      <selection activeCell="F27" sqref="F27"/>
    </sheetView>
  </sheetViews>
  <sheetFormatPr defaultColWidth="8.88671875" defaultRowHeight="15"/>
  <cols>
    <col min="1" max="1" width="1.77734375" style="1" customWidth="1"/>
    <col min="2" max="2" width="10.77734375" style="1" customWidth="1"/>
    <col min="3" max="3" width="17.77734375" style="1" customWidth="1"/>
    <col min="4" max="6" width="14.77734375" style="1" customWidth="1"/>
    <col min="7" max="7" width="2.77734375" style="1" customWidth="1"/>
    <col min="8" max="8" width="5.77734375" style="1" customWidth="1"/>
    <col min="9" max="9" width="1.77734375" style="1" customWidth="1"/>
    <col min="10" max="16384" width="9.77734375" style="1" customWidth="1"/>
  </cols>
  <sheetData>
    <row r="1" spans="2:9" ht="41.25">
      <c r="B1" s="2" t="s">
        <v>0</v>
      </c>
      <c r="C1" s="2"/>
      <c r="D1" s="3"/>
      <c r="E1" s="3"/>
      <c r="F1" s="3"/>
      <c r="G1" s="3"/>
      <c r="H1" s="3"/>
      <c r="I1" s="4"/>
    </row>
    <row r="2" spans="2:9" ht="15.75">
      <c r="B2" s="5"/>
      <c r="C2" s="5"/>
      <c r="D2" s="5"/>
      <c r="E2" s="5"/>
      <c r="F2" s="5"/>
      <c r="G2" s="5"/>
      <c r="H2" s="5"/>
      <c r="I2" s="6"/>
    </row>
    <row r="3" spans="2:9" ht="15">
      <c r="B3" s="4"/>
      <c r="I3" s="4"/>
    </row>
    <row r="4" spans="2:9" ht="18">
      <c r="B4" s="4"/>
      <c r="C4" s="7"/>
      <c r="D4" s="8" t="s">
        <v>23</v>
      </c>
      <c r="E4" s="9"/>
      <c r="F4" s="9"/>
      <c r="G4" s="10"/>
      <c r="I4" s="4"/>
    </row>
    <row r="5" spans="2:9" ht="18">
      <c r="B5" s="4"/>
      <c r="C5" s="11"/>
      <c r="D5" s="12" t="s">
        <v>24</v>
      </c>
      <c r="E5" s="13" t="s">
        <v>25</v>
      </c>
      <c r="F5" s="13" t="s">
        <v>27</v>
      </c>
      <c r="G5" s="14"/>
      <c r="H5" s="15"/>
      <c r="I5" s="4"/>
    </row>
    <row r="6" spans="2:9" ht="18">
      <c r="B6" s="4"/>
      <c r="C6" s="11" t="s">
        <v>11</v>
      </c>
      <c r="D6" s="16">
        <v>0.91907</v>
      </c>
      <c r="E6" s="17">
        <v>0.92345</v>
      </c>
      <c r="F6" s="17">
        <v>0.92138</v>
      </c>
      <c r="G6" s="18"/>
      <c r="H6" s="19"/>
      <c r="I6" s="4"/>
    </row>
    <row r="7" spans="2:9" ht="18">
      <c r="B7" s="4"/>
      <c r="C7" s="11" t="s">
        <v>12</v>
      </c>
      <c r="D7" s="16">
        <v>0.94876</v>
      </c>
      <c r="E7" s="17">
        <v>0.95718</v>
      </c>
      <c r="F7" s="17">
        <v>0.95323</v>
      </c>
      <c r="G7" s="18"/>
      <c r="H7" s="19"/>
      <c r="I7" s="4"/>
    </row>
    <row r="8" spans="2:9" ht="18">
      <c r="B8" s="4"/>
      <c r="C8" s="11" t="s">
        <v>13</v>
      </c>
      <c r="D8" s="16">
        <v>0.96336</v>
      </c>
      <c r="E8" s="17">
        <v>0.97193</v>
      </c>
      <c r="F8" s="17">
        <v>0.96757</v>
      </c>
      <c r="G8" s="18"/>
      <c r="H8" s="19"/>
      <c r="I8" s="4"/>
    </row>
    <row r="9" spans="2:9" ht="18">
      <c r="B9" s="4"/>
      <c r="C9" s="11" t="s">
        <v>14</v>
      </c>
      <c r="D9" s="16">
        <v>0.9712</v>
      </c>
      <c r="E9" s="17">
        <v>0.9712</v>
      </c>
      <c r="F9" s="17">
        <v>0.9712</v>
      </c>
      <c r="G9" s="18"/>
      <c r="H9" s="19"/>
      <c r="I9" s="4"/>
    </row>
    <row r="10" spans="2:9" ht="7.5" customHeight="1">
      <c r="B10" s="4"/>
      <c r="C10" s="11"/>
      <c r="D10" s="20"/>
      <c r="E10" s="20"/>
      <c r="F10" s="20"/>
      <c r="G10" s="10"/>
      <c r="I10" s="4"/>
    </row>
    <row r="11" spans="2:9" ht="18">
      <c r="B11" s="4"/>
      <c r="C11" s="21"/>
      <c r="D11" s="21"/>
      <c r="E11" s="21"/>
      <c r="F11" s="21"/>
      <c r="G11" s="22"/>
      <c r="I11" s="4"/>
    </row>
    <row r="12" spans="2:9" ht="15">
      <c r="B12" s="4"/>
      <c r="I12" s="4"/>
    </row>
    <row r="13" spans="2:9" ht="15">
      <c r="B13" s="4"/>
      <c r="C13" s="23" t="s">
        <v>15</v>
      </c>
      <c r="D13" s="24"/>
      <c r="E13" s="24"/>
      <c r="F13" s="24"/>
      <c r="I13" s="4"/>
    </row>
    <row r="14" spans="2:9" ht="6" customHeight="1">
      <c r="B14" s="4"/>
      <c r="C14" s="25"/>
      <c r="D14" s="24"/>
      <c r="E14" s="24"/>
      <c r="F14" s="24"/>
      <c r="I14" s="4"/>
    </row>
    <row r="15" spans="2:9" ht="15">
      <c r="B15" s="4"/>
      <c r="C15" s="26" t="s">
        <v>16</v>
      </c>
      <c r="D15" s="24"/>
      <c r="E15" s="24"/>
      <c r="F15" s="24"/>
      <c r="I15" s="4"/>
    </row>
    <row r="16" spans="2:9" ht="15">
      <c r="B16" s="27"/>
      <c r="I16" s="4"/>
    </row>
    <row r="17" spans="2:9" ht="15">
      <c r="B17" s="4"/>
      <c r="I17" s="4"/>
    </row>
    <row r="18" spans="2:9" ht="23.25">
      <c r="B18" s="28" t="s">
        <v>1</v>
      </c>
      <c r="I18" s="4"/>
    </row>
    <row r="19" spans="2:9" ht="15">
      <c r="B19" s="4"/>
      <c r="I19" s="4"/>
    </row>
    <row r="20" spans="2:9" ht="15">
      <c r="B20" s="4"/>
      <c r="I20" s="4"/>
    </row>
    <row r="21" spans="2:9" ht="18">
      <c r="B21" s="29" t="s">
        <v>2</v>
      </c>
      <c r="E21" s="30" t="s">
        <v>26</v>
      </c>
      <c r="F21" s="30" t="s">
        <v>28</v>
      </c>
      <c r="I21" s="4"/>
    </row>
    <row r="22" spans="2:9" ht="15">
      <c r="B22" s="4"/>
      <c r="C22" s="31" t="s">
        <v>17</v>
      </c>
      <c r="E22" s="32">
        <v>1</v>
      </c>
      <c r="F22" s="32">
        <v>1</v>
      </c>
      <c r="I22" s="4"/>
    </row>
    <row r="23" spans="2:9" ht="15">
      <c r="B23" s="4"/>
      <c r="E23" s="32"/>
      <c r="F23" s="32"/>
      <c r="I23" s="4"/>
    </row>
    <row r="24" spans="2:9" ht="3.75" customHeight="1">
      <c r="B24" s="4"/>
      <c r="D24" s="32"/>
      <c r="E24" s="32"/>
      <c r="I24" s="4"/>
    </row>
    <row r="25" spans="2:9" ht="18">
      <c r="B25" s="33" t="s">
        <v>3</v>
      </c>
      <c r="C25" s="34"/>
      <c r="D25" s="35"/>
      <c r="E25" s="36">
        <f>(E22*$F$6)</f>
        <v>0.92138</v>
      </c>
      <c r="F25" s="36">
        <f>(F22*$F$6)</f>
        <v>0.92138</v>
      </c>
      <c r="G25" s="34"/>
      <c r="H25" s="37"/>
      <c r="I25" s="4"/>
    </row>
    <row r="26" spans="2:9" ht="10.5" customHeight="1">
      <c r="B26" s="38"/>
      <c r="C26" s="37"/>
      <c r="D26" s="39"/>
      <c r="E26" s="40"/>
      <c r="F26" s="40"/>
      <c r="G26" s="37"/>
      <c r="H26" s="37"/>
      <c r="I26" s="4"/>
    </row>
    <row r="27" spans="2:9" ht="18">
      <c r="B27" s="4"/>
      <c r="C27" s="37"/>
      <c r="D27" s="39"/>
      <c r="E27" s="40"/>
      <c r="F27" s="40"/>
      <c r="G27" s="37"/>
      <c r="H27" s="37"/>
      <c r="I27" s="4"/>
    </row>
    <row r="28" spans="2:9" ht="18">
      <c r="B28" s="29" t="s">
        <v>4</v>
      </c>
      <c r="E28" s="30" t="s">
        <v>26</v>
      </c>
      <c r="F28" s="30" t="s">
        <v>28</v>
      </c>
      <c r="H28" s="37"/>
      <c r="I28" s="4"/>
    </row>
    <row r="29" spans="2:9" ht="15">
      <c r="B29" s="4"/>
      <c r="C29" s="31" t="s">
        <v>17</v>
      </c>
      <c r="E29" s="32">
        <f>(92622296/103840356)</f>
        <v>0.8919682055019149</v>
      </c>
      <c r="F29" s="32">
        <f>(24605816/24788716)</f>
        <v>0.9926216428474957</v>
      </c>
      <c r="H29" s="37"/>
      <c r="I29" s="4"/>
    </row>
    <row r="30" spans="2:9" ht="15">
      <c r="B30" s="4"/>
      <c r="C30" s="31" t="s">
        <v>18</v>
      </c>
      <c r="E30" s="41">
        <f>(11218060/103840356)</f>
        <v>0.10803179449808512</v>
      </c>
      <c r="F30" s="41">
        <f>(182900/24788716)</f>
        <v>0.00737835715250439</v>
      </c>
      <c r="H30" s="37"/>
      <c r="I30" s="4"/>
    </row>
    <row r="31" spans="2:9" ht="15">
      <c r="B31" s="4"/>
      <c r="E31" s="32">
        <f>E29+E30</f>
        <v>1</v>
      </c>
      <c r="F31" s="32">
        <f>F29+F30</f>
        <v>1</v>
      </c>
      <c r="H31" s="37"/>
      <c r="I31" s="4"/>
    </row>
    <row r="32" spans="2:9" ht="3.75" customHeight="1">
      <c r="B32" s="4"/>
      <c r="D32" s="32"/>
      <c r="E32" s="32"/>
      <c r="H32" s="37"/>
      <c r="I32" s="4"/>
    </row>
    <row r="33" spans="2:9" ht="18">
      <c r="B33" s="33" t="s">
        <v>5</v>
      </c>
      <c r="C33" s="34"/>
      <c r="D33" s="35"/>
      <c r="E33" s="36">
        <f>(E29*$F$6)+(E30*$F$7)</f>
        <v>0.9248208126547639</v>
      </c>
      <c r="F33" s="36">
        <f>(F29*$F$6)+(F30*$F$7)</f>
        <v>0.9216150006753073</v>
      </c>
      <c r="G33" s="34"/>
      <c r="H33" s="37"/>
      <c r="I33" s="4"/>
    </row>
    <row r="34" spans="2:9" ht="9.75" customHeight="1">
      <c r="B34" s="42"/>
      <c r="D34" s="32"/>
      <c r="E34" s="43"/>
      <c r="F34" s="43"/>
      <c r="H34" s="37"/>
      <c r="I34" s="4"/>
    </row>
    <row r="35" spans="2:9" ht="16.5" customHeight="1">
      <c r="B35" s="4"/>
      <c r="D35" s="32"/>
      <c r="E35" s="5"/>
      <c r="F35" s="3"/>
      <c r="H35" s="37"/>
      <c r="I35" s="4"/>
    </row>
    <row r="36" spans="2:9" ht="18">
      <c r="B36" s="29" t="s">
        <v>6</v>
      </c>
      <c r="E36" s="30" t="s">
        <v>26</v>
      </c>
      <c r="F36" s="30" t="s">
        <v>28</v>
      </c>
      <c r="H36" s="37"/>
      <c r="I36" s="4"/>
    </row>
    <row r="37" spans="2:11" ht="15">
      <c r="B37" s="4"/>
      <c r="C37" s="31" t="s">
        <v>19</v>
      </c>
      <c r="E37" s="32">
        <f>(4339843/164169746)</f>
        <v>0.026435096025549068</v>
      </c>
      <c r="F37" s="32">
        <v>0</v>
      </c>
      <c r="H37" s="37"/>
      <c r="I37" s="44"/>
      <c r="J37" s="45"/>
      <c r="K37" s="46"/>
    </row>
    <row r="38" spans="2:11" ht="15">
      <c r="B38" s="4"/>
      <c r="C38" s="31" t="s">
        <v>20</v>
      </c>
      <c r="E38" s="32">
        <f>(18353500/164169743)</f>
        <v>0.1117958745906059</v>
      </c>
      <c r="F38" s="32">
        <v>0</v>
      </c>
      <c r="H38" s="37"/>
      <c r="I38" s="44"/>
      <c r="J38" s="45"/>
      <c r="K38" s="46"/>
    </row>
    <row r="39" spans="2:11" ht="15">
      <c r="B39" s="4"/>
      <c r="C39" s="31" t="s">
        <v>21</v>
      </c>
      <c r="E39" s="32">
        <f>(44472000/164169743)</f>
        <v>0.27089035523433813</v>
      </c>
      <c r="F39" s="32">
        <f>1372000/1372000</f>
        <v>1</v>
      </c>
      <c r="H39" s="37"/>
      <c r="I39" s="44"/>
      <c r="J39" s="45"/>
      <c r="K39" s="46"/>
    </row>
    <row r="40" spans="2:11" ht="15">
      <c r="B40" s="4"/>
      <c r="C40" s="31" t="s">
        <v>22</v>
      </c>
      <c r="E40" s="41">
        <f>97004400/164169743</f>
        <v>0.590878673666438</v>
      </c>
      <c r="F40" s="41">
        <v>0</v>
      </c>
      <c r="H40" s="37"/>
      <c r="I40" s="44"/>
      <c r="J40" s="45"/>
      <c r="K40" s="46"/>
    </row>
    <row r="41" spans="2:9" ht="15">
      <c r="B41" s="4"/>
      <c r="E41" s="32">
        <f>SUM(E37:E40)</f>
        <v>0.9999999995169311</v>
      </c>
      <c r="F41" s="32">
        <f>SUM(F37:F40)</f>
        <v>1</v>
      </c>
      <c r="H41" s="37"/>
      <c r="I41" s="4"/>
    </row>
    <row r="42" spans="2:9" ht="3.75" customHeight="1">
      <c r="B42" s="4"/>
      <c r="D42" s="32"/>
      <c r="E42" s="32"/>
      <c r="H42" s="37"/>
      <c r="I42" s="4"/>
    </row>
    <row r="43" spans="2:9" ht="18">
      <c r="B43" s="33" t="s">
        <v>7</v>
      </c>
      <c r="C43" s="34"/>
      <c r="D43" s="34"/>
      <c r="E43" s="36">
        <f>(E37*$F$6)+(E38*$F$7)+(E39*$F$8)+(E40*$F$9)</f>
        <v>0.9668906991909567</v>
      </c>
      <c r="F43" s="36">
        <f>(F37*$F$6)+(F38*$F$7)+(F39*$F$8)+(F40*$F$9)</f>
        <v>0.96757</v>
      </c>
      <c r="G43" s="34"/>
      <c r="H43" s="37"/>
      <c r="I43" s="4"/>
    </row>
    <row r="44" spans="2:10" ht="15">
      <c r="B44" s="4"/>
      <c r="H44" s="37"/>
      <c r="I44" s="4"/>
      <c r="J44" s="45"/>
    </row>
    <row r="45" spans="2:10" ht="15">
      <c r="B45" s="27" t="s">
        <v>8</v>
      </c>
      <c r="H45" s="37"/>
      <c r="I45" s="4"/>
      <c r="J45" s="45"/>
    </row>
    <row r="46" spans="2:10" ht="15">
      <c r="B46" s="27" t="s">
        <v>9</v>
      </c>
      <c r="H46" s="37"/>
      <c r="I46" s="4"/>
      <c r="J46" s="45"/>
    </row>
    <row r="47" spans="2:10" ht="15">
      <c r="B47" s="27" t="s">
        <v>10</v>
      </c>
      <c r="H47" s="37"/>
      <c r="I47" s="4"/>
      <c r="J47" s="45"/>
    </row>
    <row r="48" spans="2:9" ht="15">
      <c r="B48" s="4"/>
      <c r="C48" s="47"/>
      <c r="E48" s="48"/>
      <c r="H48" s="37"/>
      <c r="I48" s="4"/>
    </row>
    <row r="49" spans="2:9" ht="15">
      <c r="B49" s="4"/>
      <c r="H49" s="37"/>
      <c r="I49" s="4"/>
    </row>
    <row r="50" spans="2:9" ht="15">
      <c r="B50" s="4"/>
      <c r="H50" s="37"/>
      <c r="I50" s="4"/>
    </row>
    <row r="51" spans="2:8" ht="15">
      <c r="B51" s="4"/>
      <c r="C51" s="4"/>
      <c r="D51" s="4"/>
      <c r="E51" s="4"/>
      <c r="F51" s="4"/>
      <c r="G51" s="4"/>
      <c r="H51" s="37"/>
    </row>
    <row r="52" ht="15">
      <c r="H52" s="37"/>
    </row>
    <row r="53" ht="15">
      <c r="H53" s="37"/>
    </row>
    <row r="54" ht="15">
      <c r="H54" s="37"/>
    </row>
    <row r="55" ht="15">
      <c r="H55" s="37"/>
    </row>
    <row r="56" ht="15">
      <c r="H56" s="37"/>
    </row>
    <row r="57" ht="15">
      <c r="H57" s="37"/>
    </row>
    <row r="58" ht="15">
      <c r="H58" s="37"/>
    </row>
    <row r="59" ht="15">
      <c r="H59" s="37"/>
    </row>
    <row r="60" ht="15">
      <c r="H60" s="37"/>
    </row>
    <row r="61" ht="15">
      <c r="H61" s="37"/>
    </row>
    <row r="62" ht="15">
      <c r="H62" s="37"/>
    </row>
    <row r="63" ht="15">
      <c r="H63" s="37"/>
    </row>
    <row r="64" ht="15">
      <c r="H64" s="37"/>
    </row>
    <row r="65" ht="15">
      <c r="H65" s="37"/>
    </row>
    <row r="66" ht="15">
      <c r="H66" s="37"/>
    </row>
    <row r="67" ht="15">
      <c r="H67" s="37"/>
    </row>
    <row r="68" ht="15">
      <c r="H68" s="37"/>
    </row>
    <row r="69" ht="15">
      <c r="H69" s="37"/>
    </row>
    <row r="70" ht="15">
      <c r="H70" s="37"/>
    </row>
    <row r="71" ht="15">
      <c r="H71" s="37"/>
    </row>
    <row r="72" ht="15">
      <c r="H72" s="37"/>
    </row>
    <row r="73" ht="15">
      <c r="H73" s="37"/>
    </row>
    <row r="74" ht="15">
      <c r="H74" s="37"/>
    </row>
    <row r="75" ht="15">
      <c r="H75" s="37"/>
    </row>
    <row r="76" ht="15">
      <c r="H76" s="37"/>
    </row>
    <row r="77" ht="15">
      <c r="H77" s="37"/>
    </row>
    <row r="78" ht="15">
      <c r="H78" s="37"/>
    </row>
    <row r="79" ht="15">
      <c r="H79" s="37"/>
    </row>
    <row r="80" ht="15">
      <c r="H80" s="37"/>
    </row>
    <row r="81" ht="15">
      <c r="H81" s="37"/>
    </row>
    <row r="82" ht="15">
      <c r="H82" s="37"/>
    </row>
    <row r="83" ht="15">
      <c r="H83" s="37"/>
    </row>
    <row r="84" ht="15">
      <c r="H84" s="37"/>
    </row>
    <row r="85" ht="15">
      <c r="H85" s="37"/>
    </row>
    <row r="86" ht="15">
      <c r="H86" s="37"/>
    </row>
  </sheetData>
  <printOptions horizontalCentered="1"/>
  <pageMargins left="1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